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an\Рабочий стол\питание\"/>
    </mc:Choice>
  </mc:AlternateContent>
  <bookViews>
    <workbookView xWindow="0" yWindow="0" windowWidth="19200" windowHeight="79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95" i="1" l="1"/>
  <c r="I195" i="1"/>
  <c r="H195" i="1"/>
  <c r="G195" i="1"/>
  <c r="F195" i="1"/>
  <c r="K99" i="1" l="1"/>
  <c r="F24" i="1"/>
  <c r="F13" i="1"/>
  <c r="G13" i="1"/>
  <c r="H13" i="1"/>
  <c r="I13" i="1"/>
  <c r="J13" i="1"/>
  <c r="L13" i="1"/>
  <c r="K100" i="1" l="1"/>
  <c r="A195" i="1"/>
  <c r="L194" i="1"/>
  <c r="L195" i="1" s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A100" i="1"/>
  <c r="L99" i="1"/>
  <c r="L100" i="1" s="1"/>
  <c r="J99" i="1"/>
  <c r="J100" i="1" s="1"/>
  <c r="I99" i="1"/>
  <c r="I100" i="1" s="1"/>
  <c r="H99" i="1"/>
  <c r="H100" i="1" s="1"/>
  <c r="G99" i="1"/>
  <c r="G100" i="1" s="1"/>
  <c r="F99" i="1"/>
  <c r="F100" i="1" s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B14" i="1"/>
  <c r="A14" i="1"/>
  <c r="I176" i="1" l="1"/>
  <c r="H176" i="1"/>
  <c r="G176" i="1"/>
  <c r="F176" i="1"/>
  <c r="J176" i="1"/>
  <c r="L176" i="1"/>
  <c r="J157" i="1"/>
  <c r="I157" i="1"/>
  <c r="H157" i="1"/>
  <c r="G157" i="1"/>
  <c r="F157" i="1"/>
  <c r="L157" i="1"/>
  <c r="L138" i="1"/>
  <c r="J138" i="1"/>
  <c r="I138" i="1"/>
  <c r="G138" i="1"/>
  <c r="F138" i="1"/>
  <c r="J119" i="1"/>
  <c r="I119" i="1"/>
  <c r="G119" i="1"/>
  <c r="F119" i="1"/>
  <c r="G81" i="1"/>
  <c r="F81" i="1"/>
  <c r="L81" i="1"/>
  <c r="J81" i="1"/>
  <c r="I81" i="1"/>
  <c r="H81" i="1"/>
  <c r="H62" i="1"/>
  <c r="G62" i="1"/>
  <c r="J62" i="1"/>
  <c r="I62" i="1"/>
  <c r="F62" i="1"/>
  <c r="J43" i="1"/>
  <c r="G43" i="1"/>
  <c r="L43" i="1"/>
  <c r="I43" i="1"/>
  <c r="H43" i="1"/>
  <c r="F43" i="1"/>
  <c r="L119" i="1"/>
  <c r="L62" i="1"/>
  <c r="H138" i="1"/>
  <c r="H119" i="1"/>
  <c r="I196" i="1" l="1"/>
  <c r="H196" i="1"/>
  <c r="G196" i="1"/>
  <c r="J196" i="1"/>
  <c r="F196" i="1"/>
  <c r="L196" i="1"/>
</calcChain>
</file>

<file path=xl/sharedStrings.xml><?xml version="1.0" encoding="utf-8"?>
<sst xmlns="http://schemas.openxmlformats.org/spreadsheetml/2006/main" count="269" uniqueCount="92">
  <si>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</si>
  <si>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</si>
  <si>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</si>
  <si>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</si>
  <si>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</si>
  <si>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</si>
  <si>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</si>
  <si>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</si>
  <si>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</si>
  <si>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</si>
  <si>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</si>
  <si>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</si>
  <si>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</si>
  <si>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</si>
  <si>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</si>
  <si>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</si>
  <si>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</si>
  <si>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</si>
  <si>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</si>
  <si>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</si>
  <si>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</si>
  <si>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</si>
  <si>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</si>
  <si>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</si>
  <si>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</si>
  <si>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</si>
  <si>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</si>
  <si>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</si>
  <si>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</si>
  <si>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</si>
  <si>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</si>
  <si>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</si>
  <si>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</si>
  <si>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</si>
  <si>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</si>
  <si>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</si>
  <si>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</si>
  <si>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</si>
  <si>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</si>
  <si>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"Галановская СОШ"</t>
  </si>
  <si>
    <t>директор</t>
  </si>
  <si>
    <t>Сергеева Н.В.</t>
  </si>
  <si>
    <t>Салат картофельный с зеленым горошком</t>
  </si>
  <si>
    <t>Щи из свежей капусты с картофелем</t>
  </si>
  <si>
    <t>Фрикадельки из кур</t>
  </si>
  <si>
    <t>Каша пшенная вязкая</t>
  </si>
  <si>
    <t>Компот из изюма</t>
  </si>
  <si>
    <t>Хлеб пшеничный</t>
  </si>
  <si>
    <t>Хлеб ржаной</t>
  </si>
  <si>
    <t>Винегрет овощной</t>
  </si>
  <si>
    <t>Суп картофельный с макаронными изделиями</t>
  </si>
  <si>
    <t>Шницель натуральный</t>
  </si>
  <si>
    <t>Капуста тушеная</t>
  </si>
  <si>
    <t>Чай с лимоном</t>
  </si>
  <si>
    <t>Салат из сырых овощей</t>
  </si>
  <si>
    <t>Суп картофельный с бобовыми</t>
  </si>
  <si>
    <t>Рыба, тушенная в тоиате с овощами</t>
  </si>
  <si>
    <t>Картофельное пюре</t>
  </si>
  <si>
    <t>Сок фруктовый</t>
  </si>
  <si>
    <t>Пирожок с яблоком</t>
  </si>
  <si>
    <t>Салат из свеклы с чесноком</t>
  </si>
  <si>
    <t>Борщ с капустой и картофелем</t>
  </si>
  <si>
    <t>Тефтели</t>
  </si>
  <si>
    <t>Макаронные изделия отварные</t>
  </si>
  <si>
    <t>Чай с сахаром</t>
  </si>
  <si>
    <t>Суп крестьянский с крупой</t>
  </si>
  <si>
    <t>Плов из отварной птицы</t>
  </si>
  <si>
    <t>Напиток апельсиновый</t>
  </si>
  <si>
    <t>Икра морковная</t>
  </si>
  <si>
    <t>Салат из свежих помидоров и огурцов</t>
  </si>
  <si>
    <t>Рассольник домашний</t>
  </si>
  <si>
    <t>Биточки мясные</t>
  </si>
  <si>
    <t>Каша гречневая вязкая</t>
  </si>
  <si>
    <t>Компот из плодов сушенных (изюм)</t>
  </si>
  <si>
    <t>Салат из белокачанной капусты</t>
  </si>
  <si>
    <t>Суп картофельный с рыбой</t>
  </si>
  <si>
    <t>Фрикадельки паровые</t>
  </si>
  <si>
    <t>Каша "Дружба"</t>
  </si>
  <si>
    <t>Компот из свежих яблок</t>
  </si>
  <si>
    <t>Салат из свежих помидоров</t>
  </si>
  <si>
    <t>Борщ из свежей капусты</t>
  </si>
  <si>
    <t>Курица в соусе с томатом</t>
  </si>
  <si>
    <t>Компот из смеси сухофруктов</t>
  </si>
  <si>
    <t>Салат из свежих овощей помидоров и огурцов</t>
  </si>
  <si>
    <t>Рассольник Ленинградский</t>
  </si>
  <si>
    <t>Рыба, тушенная в томате с овощами</t>
  </si>
  <si>
    <t>Рис отварной</t>
  </si>
  <si>
    <t>Салат из свежих огурцов</t>
  </si>
  <si>
    <t>Азу</t>
  </si>
  <si>
    <t xml:space="preserve">Хлеб пшеничный </t>
  </si>
  <si>
    <t>Салат из белокачанной капусты с морковью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</si>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</sst>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2</v>
      </c>
      <c r="H14" s="43">
        <v>7</v>
      </c>
      <c r="I14" s="43">
        <v>6</v>
      </c>
      <c r="J14" s="43">
        <v>92</v>
      </c>
      <c r="K14" s="44">
        <v>65</v>
      </c>
      <c r="L14" s="43">
        <v>5</v>
      </c>
    </row>
    <row r="15" spans="1:12" ht="14.5" x14ac:dyDescent="0.3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</v>
      </c>
      <c r="H15" s="43">
        <v>4</v>
      </c>
      <c r="I15" s="43">
        <v>6</v>
      </c>
      <c r="J15" s="43">
        <v>66</v>
      </c>
      <c r="K15" s="44">
        <v>142</v>
      </c>
      <c r="L15" s="43">
        <v>3.09</v>
      </c>
    </row>
    <row r="16" spans="1:12" ht="14.5" x14ac:dyDescent="0.3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12</v>
      </c>
      <c r="I16" s="43">
        <v>7</v>
      </c>
      <c r="J16" s="43">
        <v>191</v>
      </c>
      <c r="K16" s="44">
        <v>410</v>
      </c>
      <c r="L16" s="43">
        <v>39.21</v>
      </c>
    </row>
    <row r="17" spans="1:12" ht="14.5" x14ac:dyDescent="0.3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7</v>
      </c>
      <c r="H17" s="43">
        <v>10</v>
      </c>
      <c r="I17" s="43">
        <v>28</v>
      </c>
      <c r="J17" s="43">
        <v>224</v>
      </c>
      <c r="K17" s="44">
        <v>258</v>
      </c>
      <c r="L17" s="43">
        <v>10.220000000000001</v>
      </c>
    </row>
    <row r="18" spans="1:12" ht="14.5" x14ac:dyDescent="0.3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20</v>
      </c>
      <c r="J18" s="43">
        <v>81</v>
      </c>
      <c r="K18" s="44">
        <v>512</v>
      </c>
      <c r="L18" s="43">
        <v>5.78</v>
      </c>
    </row>
    <row r="19" spans="1:12" ht="14.5" x14ac:dyDescent="0.35">
      <c r="A19" s="23"/>
      <c r="B19" s="15"/>
      <c r="C19" s="11"/>
      <c r="D19" s="7" t="s">
        <v>31</v>
      </c>
      <c r="E19" s="42" t="s">
        <v>47</v>
      </c>
      <c r="F19" s="43">
        <v>35</v>
      </c>
      <c r="G19" s="43">
        <v>3</v>
      </c>
      <c r="H19" s="43">
        <v>1</v>
      </c>
      <c r="I19" s="43">
        <v>17</v>
      </c>
      <c r="J19" s="43">
        <v>82</v>
      </c>
      <c r="K19" s="44">
        <v>108</v>
      </c>
      <c r="L19" s="43">
        <v>2</v>
      </c>
    </row>
    <row r="20" spans="1:12" ht="14.5" x14ac:dyDescent="0.35">
      <c r="A20" s="23"/>
      <c r="B20" s="15"/>
      <c r="C20" s="11"/>
      <c r="D20" s="7" t="s">
        <v>32</v>
      </c>
      <c r="E20" s="42" t="s">
        <v>48</v>
      </c>
      <c r="F20" s="43">
        <v>35</v>
      </c>
      <c r="G20" s="43">
        <v>2</v>
      </c>
      <c r="H20" s="43">
        <v>0</v>
      </c>
      <c r="I20" s="43">
        <v>12</v>
      </c>
      <c r="J20" s="43">
        <v>61</v>
      </c>
      <c r="K20" s="44">
        <v>109</v>
      </c>
      <c r="L20" s="43">
        <v>1.7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29</v>
      </c>
      <c r="H23" s="19">
        <f t="shared" si="2"/>
        <v>34</v>
      </c>
      <c r="I23" s="19">
        <f t="shared" si="2"/>
        <v>96</v>
      </c>
      <c r="J23" s="19">
        <f t="shared" si="2"/>
        <v>797</v>
      </c>
      <c r="K23" s="25"/>
      <c r="L23" s="19">
        <f t="shared" ref="L23" si="3">SUM(L14:L22)</f>
        <v>67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770</v>
      </c>
      <c r="G24" s="32">
        <f>G13+G23</f>
        <v>29</v>
      </c>
      <c r="H24" s="32">
        <f>H13+H23</f>
        <v>34</v>
      </c>
      <c r="I24" s="32">
        <f>I13+I23</f>
        <v>96</v>
      </c>
      <c r="J24" s="32">
        <f>J13+J23</f>
        <v>797</v>
      </c>
      <c r="K24" s="32"/>
      <c r="L24" s="32">
        <f>L13+L23</f>
        <v>67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</v>
      </c>
      <c r="H33" s="43">
        <v>6</v>
      </c>
      <c r="I33" s="43">
        <v>4</v>
      </c>
      <c r="J33" s="43">
        <v>78</v>
      </c>
      <c r="K33" s="44">
        <v>76</v>
      </c>
      <c r="L33" s="43">
        <v>5.01</v>
      </c>
    </row>
    <row r="34" spans="1:12" ht="14.5" x14ac:dyDescent="0.3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2</v>
      </c>
      <c r="H34" s="43">
        <v>2</v>
      </c>
      <c r="I34" s="43">
        <v>15</v>
      </c>
      <c r="J34" s="43">
        <v>89</v>
      </c>
      <c r="K34" s="44">
        <v>147</v>
      </c>
      <c r="L34" s="43">
        <v>1</v>
      </c>
    </row>
    <row r="35" spans="1:12" ht="14.5" x14ac:dyDescent="0.3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16</v>
      </c>
      <c r="H35" s="43">
        <v>16</v>
      </c>
      <c r="I35" s="43">
        <v>13</v>
      </c>
      <c r="J35" s="43">
        <v>257</v>
      </c>
      <c r="K35" s="44">
        <v>381</v>
      </c>
      <c r="L35" s="43">
        <v>46.31</v>
      </c>
    </row>
    <row r="36" spans="1:12" ht="14.5" x14ac:dyDescent="0.3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6</v>
      </c>
      <c r="H36" s="43">
        <v>5</v>
      </c>
      <c r="I36" s="43">
        <v>6</v>
      </c>
      <c r="J36" s="43">
        <v>95</v>
      </c>
      <c r="K36" s="44">
        <v>423</v>
      </c>
      <c r="L36" s="43">
        <v>7.93</v>
      </c>
    </row>
    <row r="37" spans="1:12" ht="14.5" x14ac:dyDescent="0.3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</v>
      </c>
      <c r="H37" s="43">
        <v>0</v>
      </c>
      <c r="I37" s="43">
        <v>15</v>
      </c>
      <c r="J37" s="43">
        <v>61</v>
      </c>
      <c r="K37" s="44">
        <v>494</v>
      </c>
      <c r="L37" s="43">
        <v>3.05</v>
      </c>
    </row>
    <row r="38" spans="1:12" ht="14.5" x14ac:dyDescent="0.35">
      <c r="A38" s="14"/>
      <c r="B38" s="15"/>
      <c r="C38" s="11"/>
      <c r="D38" s="7" t="s">
        <v>31</v>
      </c>
      <c r="E38" s="42" t="s">
        <v>47</v>
      </c>
      <c r="F38" s="43">
        <v>35</v>
      </c>
      <c r="G38" s="43">
        <v>3</v>
      </c>
      <c r="H38" s="43">
        <v>1</v>
      </c>
      <c r="I38" s="43">
        <v>17</v>
      </c>
      <c r="J38" s="43">
        <v>82</v>
      </c>
      <c r="K38" s="44">
        <v>108</v>
      </c>
      <c r="L38" s="43">
        <v>2</v>
      </c>
    </row>
    <row r="39" spans="1:12" ht="14.5" x14ac:dyDescent="0.35">
      <c r="A39" s="14"/>
      <c r="B39" s="15"/>
      <c r="C39" s="11"/>
      <c r="D39" s="7" t="s">
        <v>32</v>
      </c>
      <c r="E39" s="42" t="s">
        <v>48</v>
      </c>
      <c r="F39" s="43">
        <v>35</v>
      </c>
      <c r="G39" s="43">
        <v>2</v>
      </c>
      <c r="H39" s="43">
        <v>0</v>
      </c>
      <c r="I39" s="43">
        <v>12</v>
      </c>
      <c r="J39" s="43">
        <v>61</v>
      </c>
      <c r="K39" s="44">
        <v>109</v>
      </c>
      <c r="L39" s="43">
        <v>1.7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8">SUM(G33:G41)</f>
        <v>30</v>
      </c>
      <c r="H42" s="19">
        <f t="shared" ref="H42" si="9">SUM(H33:H41)</f>
        <v>30</v>
      </c>
      <c r="I42" s="19">
        <f t="shared" ref="I42" si="10">SUM(I33:I41)</f>
        <v>82</v>
      </c>
      <c r="J42" s="19">
        <f t="shared" ref="J42:L42" si="11">SUM(J33:J41)</f>
        <v>723</v>
      </c>
      <c r="K42" s="25"/>
      <c r="L42" s="19">
        <f t="shared" si="11"/>
        <v>67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770</v>
      </c>
      <c r="G43" s="32">
        <f t="shared" ref="G43" si="12">G32+G42</f>
        <v>30</v>
      </c>
      <c r="H43" s="32">
        <f t="shared" ref="H43" si="13">H32+H42</f>
        <v>30</v>
      </c>
      <c r="I43" s="32">
        <f t="shared" ref="I43" si="14">I32+I42</f>
        <v>82</v>
      </c>
      <c r="J43" s="32">
        <f t="shared" ref="J43:L43" si="15">J32+J42</f>
        <v>723</v>
      </c>
      <c r="K43" s="32"/>
      <c r="L43" s="32">
        <f t="shared" si="15"/>
        <v>67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1</v>
      </c>
      <c r="H52" s="43">
        <v>4</v>
      </c>
      <c r="I52" s="43">
        <v>2</v>
      </c>
      <c r="J52" s="43">
        <v>39</v>
      </c>
      <c r="K52" s="44">
        <v>25</v>
      </c>
      <c r="L52" s="43">
        <v>5.4</v>
      </c>
    </row>
    <row r="53" spans="1:12" ht="14.5" x14ac:dyDescent="0.3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2</v>
      </c>
      <c r="H53" s="43">
        <v>3</v>
      </c>
      <c r="I53" s="43">
        <v>12</v>
      </c>
      <c r="J53" s="43">
        <v>86</v>
      </c>
      <c r="K53" s="44">
        <v>144</v>
      </c>
      <c r="L53" s="43">
        <v>3.37</v>
      </c>
    </row>
    <row r="54" spans="1:12" ht="14.5" x14ac:dyDescent="0.3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10</v>
      </c>
      <c r="H54" s="43">
        <v>0</v>
      </c>
      <c r="I54" s="43">
        <v>5</v>
      </c>
      <c r="J54" s="43">
        <v>102</v>
      </c>
      <c r="K54" s="44">
        <v>343</v>
      </c>
      <c r="L54" s="43">
        <v>19.68</v>
      </c>
    </row>
    <row r="55" spans="1:12" ht="14.5" x14ac:dyDescent="0.35">
      <c r="A55" s="23"/>
      <c r="B55" s="15"/>
      <c r="C55" s="11"/>
      <c r="D55" s="7" t="s">
        <v>29</v>
      </c>
      <c r="E55" s="42" t="s">
        <v>57</v>
      </c>
      <c r="F55" s="43">
        <v>200</v>
      </c>
      <c r="G55" s="43">
        <v>3</v>
      </c>
      <c r="H55" s="43">
        <v>7</v>
      </c>
      <c r="I55" s="43">
        <v>16</v>
      </c>
      <c r="J55" s="43">
        <v>138</v>
      </c>
      <c r="K55" s="44">
        <v>429</v>
      </c>
      <c r="L55" s="43">
        <v>6.22</v>
      </c>
    </row>
    <row r="56" spans="1:12" ht="14.5" x14ac:dyDescent="0.3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1</v>
      </c>
      <c r="H56" s="43">
        <v>0</v>
      </c>
      <c r="I56" s="43">
        <v>0</v>
      </c>
      <c r="J56" s="43">
        <v>92</v>
      </c>
      <c r="K56" s="44">
        <v>518</v>
      </c>
      <c r="L56" s="43">
        <v>19</v>
      </c>
    </row>
    <row r="57" spans="1:12" ht="14.5" x14ac:dyDescent="0.35">
      <c r="A57" s="23"/>
      <c r="B57" s="15"/>
      <c r="C57" s="11"/>
      <c r="D57" s="7" t="s">
        <v>31</v>
      </c>
      <c r="E57" s="42" t="s">
        <v>47</v>
      </c>
      <c r="F57" s="43">
        <v>35</v>
      </c>
      <c r="G57" s="43">
        <v>3</v>
      </c>
      <c r="H57" s="43">
        <v>1</v>
      </c>
      <c r="I57" s="43">
        <v>17</v>
      </c>
      <c r="J57" s="43">
        <v>82</v>
      </c>
      <c r="K57" s="44">
        <v>108</v>
      </c>
      <c r="L57" s="43">
        <v>2</v>
      </c>
    </row>
    <row r="58" spans="1:12" ht="14.5" x14ac:dyDescent="0.35">
      <c r="A58" s="23"/>
      <c r="B58" s="15"/>
      <c r="C58" s="11"/>
      <c r="D58" s="7" t="s">
        <v>32</v>
      </c>
      <c r="E58" s="42" t="s">
        <v>48</v>
      </c>
      <c r="F58" s="43">
        <v>35</v>
      </c>
      <c r="G58" s="43">
        <v>2</v>
      </c>
      <c r="H58" s="43">
        <v>0</v>
      </c>
      <c r="I58" s="43">
        <v>12</v>
      </c>
      <c r="J58" s="43">
        <v>61</v>
      </c>
      <c r="K58" s="44">
        <v>109</v>
      </c>
      <c r="L58" s="43">
        <v>1.7</v>
      </c>
    </row>
    <row r="59" spans="1:12" ht="14.5" x14ac:dyDescent="0.35">
      <c r="A59" s="23"/>
      <c r="B59" s="15"/>
      <c r="C59" s="11"/>
      <c r="D59" s="6"/>
      <c r="E59" s="42" t="s">
        <v>59</v>
      </c>
      <c r="F59" s="43">
        <v>60</v>
      </c>
      <c r="G59" s="43">
        <v>4</v>
      </c>
      <c r="H59" s="43">
        <v>4</v>
      </c>
      <c r="I59" s="43">
        <v>28</v>
      </c>
      <c r="J59" s="43">
        <v>160</v>
      </c>
      <c r="K59" s="44">
        <v>543</v>
      </c>
      <c r="L59" s="43">
        <v>9.6300000000000008</v>
      </c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0">SUM(G52:G60)</f>
        <v>26</v>
      </c>
      <c r="H61" s="19">
        <f t="shared" ref="H61" si="21">SUM(H52:H60)</f>
        <v>19</v>
      </c>
      <c r="I61" s="19">
        <f t="shared" ref="I61" si="22">SUM(I52:I60)</f>
        <v>92</v>
      </c>
      <c r="J61" s="19">
        <f t="shared" ref="J61:L61" si="23">SUM(J52:J60)</f>
        <v>760</v>
      </c>
      <c r="K61" s="25"/>
      <c r="L61" s="19">
        <f t="shared" si="23"/>
        <v>67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890</v>
      </c>
      <c r="G62" s="32">
        <f t="shared" ref="G62" si="24">G51+G61</f>
        <v>26</v>
      </c>
      <c r="H62" s="32">
        <f t="shared" ref="H62" si="25">H51+H61</f>
        <v>19</v>
      </c>
      <c r="I62" s="32">
        <f t="shared" ref="I62" si="26">I51+I61</f>
        <v>92</v>
      </c>
      <c r="J62" s="32">
        <f t="shared" ref="J62:L62" si="27">J51+J61</f>
        <v>760</v>
      </c>
      <c r="K62" s="32"/>
      <c r="L62" s="32">
        <f t="shared" si="27"/>
        <v>67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</v>
      </c>
      <c r="H71" s="43">
        <v>6</v>
      </c>
      <c r="I71" s="43">
        <v>5</v>
      </c>
      <c r="J71" s="43">
        <v>79</v>
      </c>
      <c r="K71" s="44">
        <v>59</v>
      </c>
      <c r="L71" s="43">
        <v>1.65</v>
      </c>
    </row>
    <row r="72" spans="1:12" ht="14.5" x14ac:dyDescent="0.3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2</v>
      </c>
      <c r="H72" s="43">
        <v>4</v>
      </c>
      <c r="I72" s="43">
        <v>10</v>
      </c>
      <c r="J72" s="43">
        <v>86</v>
      </c>
      <c r="K72" s="44">
        <v>128</v>
      </c>
      <c r="L72" s="43">
        <v>18.93</v>
      </c>
    </row>
    <row r="73" spans="1:12" ht="14.5" x14ac:dyDescent="0.35">
      <c r="A73" s="23"/>
      <c r="B73" s="15"/>
      <c r="C73" s="11"/>
      <c r="D73" s="7" t="s">
        <v>28</v>
      </c>
      <c r="E73" s="42" t="s">
        <v>62</v>
      </c>
      <c r="F73" s="43">
        <v>80</v>
      </c>
      <c r="G73" s="43">
        <v>11</v>
      </c>
      <c r="H73" s="43">
        <v>10</v>
      </c>
      <c r="I73" s="43">
        <v>7</v>
      </c>
      <c r="J73" s="43">
        <v>163</v>
      </c>
      <c r="K73" s="44">
        <v>389</v>
      </c>
      <c r="L73" s="43">
        <v>35.21</v>
      </c>
    </row>
    <row r="74" spans="1:12" ht="14.5" x14ac:dyDescent="0.3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6</v>
      </c>
      <c r="H74" s="43">
        <v>1</v>
      </c>
      <c r="I74" s="43">
        <v>29</v>
      </c>
      <c r="J74" s="43">
        <v>145</v>
      </c>
      <c r="K74" s="44">
        <v>291</v>
      </c>
      <c r="L74" s="43">
        <v>5.59</v>
      </c>
    </row>
    <row r="75" spans="1:12" ht="14.5" x14ac:dyDescent="0.3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</v>
      </c>
      <c r="H75" s="43">
        <v>0</v>
      </c>
      <c r="I75" s="43">
        <v>15</v>
      </c>
      <c r="J75" s="43">
        <v>60</v>
      </c>
      <c r="K75" s="44">
        <v>493</v>
      </c>
      <c r="L75" s="43">
        <v>1.92</v>
      </c>
    </row>
    <row r="76" spans="1:12" ht="14.5" x14ac:dyDescent="0.35">
      <c r="A76" s="23"/>
      <c r="B76" s="15"/>
      <c r="C76" s="11"/>
      <c r="D76" s="7" t="s">
        <v>31</v>
      </c>
      <c r="E76" s="42" t="s">
        <v>47</v>
      </c>
      <c r="F76" s="43">
        <v>35</v>
      </c>
      <c r="G76" s="43">
        <v>3</v>
      </c>
      <c r="H76" s="43">
        <v>1</v>
      </c>
      <c r="I76" s="43">
        <v>17</v>
      </c>
      <c r="J76" s="43">
        <v>82</v>
      </c>
      <c r="K76" s="44">
        <v>108</v>
      </c>
      <c r="L76" s="43">
        <v>2</v>
      </c>
    </row>
    <row r="77" spans="1:12" ht="14.5" x14ac:dyDescent="0.35">
      <c r="A77" s="23"/>
      <c r="B77" s="15"/>
      <c r="C77" s="11"/>
      <c r="D77" s="7" t="s">
        <v>32</v>
      </c>
      <c r="E77" s="42" t="s">
        <v>48</v>
      </c>
      <c r="F77" s="43">
        <v>35</v>
      </c>
      <c r="G77" s="43">
        <v>2</v>
      </c>
      <c r="H77" s="43">
        <v>0</v>
      </c>
      <c r="I77" s="43">
        <v>12</v>
      </c>
      <c r="J77" s="43">
        <v>61</v>
      </c>
      <c r="K77" s="44">
        <v>109</v>
      </c>
      <c r="L77" s="43">
        <v>1.7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2">SUM(G71:G79)</f>
        <v>25</v>
      </c>
      <c r="H80" s="19">
        <f t="shared" ref="H80" si="33">SUM(H71:H79)</f>
        <v>22</v>
      </c>
      <c r="I80" s="19">
        <f t="shared" ref="I80" si="34">SUM(I71:I79)</f>
        <v>95</v>
      </c>
      <c r="J80" s="19">
        <f t="shared" ref="J80:L80" si="35">SUM(J71:J79)</f>
        <v>676</v>
      </c>
      <c r="K80" s="25"/>
      <c r="L80" s="19">
        <f t="shared" si="35"/>
        <v>67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6">G70+G80</f>
        <v>25</v>
      </c>
      <c r="H81" s="32">
        <f t="shared" ref="H81" si="37">H70+H80</f>
        <v>22</v>
      </c>
      <c r="I81" s="32">
        <f t="shared" ref="I81" si="38">I70+I80</f>
        <v>95</v>
      </c>
      <c r="J81" s="32">
        <f t="shared" ref="J81:L81" si="39">J70+J80</f>
        <v>676</v>
      </c>
      <c r="K81" s="32"/>
      <c r="L81" s="32">
        <f t="shared" si="39"/>
        <v>67</v>
      </c>
    </row>
    <row r="82" spans="1:12" ht="14.5" x14ac:dyDescent="0.35">
      <c r="A82" s="20">
        <v>1</v>
      </c>
      <c r="B82" s="21">
        <v>5</v>
      </c>
      <c r="C82" s="22" t="s">
        <v>25</v>
      </c>
      <c r="D82" s="5" t="s">
        <v>26</v>
      </c>
      <c r="E82" s="39" t="s">
        <v>69</v>
      </c>
      <c r="F82" s="40">
        <v>60</v>
      </c>
      <c r="G82" s="40">
        <v>1</v>
      </c>
      <c r="H82" s="40">
        <v>3</v>
      </c>
      <c r="I82" s="40">
        <v>2</v>
      </c>
      <c r="J82" s="40">
        <v>36</v>
      </c>
      <c r="K82" s="41">
        <v>19</v>
      </c>
      <c r="L82" s="40">
        <v>8.2799999999999994</v>
      </c>
    </row>
    <row r="83" spans="1:12" ht="14.5" x14ac:dyDescent="0.35">
      <c r="A83" s="23"/>
      <c r="B83" s="15"/>
      <c r="C83" s="11"/>
      <c r="D83" s="6" t="s">
        <v>27</v>
      </c>
      <c r="E83" s="42" t="s">
        <v>65</v>
      </c>
      <c r="F83" s="43">
        <v>200</v>
      </c>
      <c r="G83" s="43">
        <v>2</v>
      </c>
      <c r="H83" s="43">
        <v>4</v>
      </c>
      <c r="I83" s="43">
        <v>12</v>
      </c>
      <c r="J83" s="43">
        <v>90</v>
      </c>
      <c r="K83" s="44">
        <v>154</v>
      </c>
      <c r="L83" s="43">
        <v>2.1</v>
      </c>
    </row>
    <row r="84" spans="1:12" ht="14.5" x14ac:dyDescent="0.35">
      <c r="A84" s="23"/>
      <c r="B84" s="15"/>
      <c r="C84" s="11"/>
      <c r="D84" s="7" t="s">
        <v>28</v>
      </c>
      <c r="E84" s="42" t="s">
        <v>66</v>
      </c>
      <c r="F84" s="43">
        <v>210</v>
      </c>
      <c r="G84" s="43">
        <v>16</v>
      </c>
      <c r="H84" s="43">
        <v>16</v>
      </c>
      <c r="I84" s="43">
        <v>38</v>
      </c>
      <c r="J84" s="43">
        <v>359</v>
      </c>
      <c r="K84" s="44">
        <v>406</v>
      </c>
      <c r="L84" s="43">
        <v>48.02</v>
      </c>
    </row>
    <row r="85" spans="1:12" ht="14.5" x14ac:dyDescent="0.35">
      <c r="A85" s="23"/>
      <c r="B85" s="15"/>
      <c r="C85" s="11"/>
      <c r="D85" s="7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30</v>
      </c>
      <c r="E86" s="42" t="s">
        <v>67</v>
      </c>
      <c r="F86" s="43">
        <v>200</v>
      </c>
      <c r="G86" s="43">
        <v>0</v>
      </c>
      <c r="H86" s="43">
        <v>0</v>
      </c>
      <c r="I86" s="43">
        <v>25</v>
      </c>
      <c r="J86" s="43">
        <v>96</v>
      </c>
      <c r="K86" s="44">
        <v>157</v>
      </c>
      <c r="L86" s="43">
        <v>4.9000000000000004</v>
      </c>
    </row>
    <row r="87" spans="1:12" ht="14.5" x14ac:dyDescent="0.35">
      <c r="A87" s="23"/>
      <c r="B87" s="15"/>
      <c r="C87" s="11"/>
      <c r="D87" s="6" t="s">
        <v>31</v>
      </c>
      <c r="E87" s="42" t="s">
        <v>47</v>
      </c>
      <c r="F87" s="43">
        <v>35</v>
      </c>
      <c r="G87" s="43">
        <v>3</v>
      </c>
      <c r="H87" s="43">
        <v>1</v>
      </c>
      <c r="I87" s="43">
        <v>17</v>
      </c>
      <c r="J87" s="43">
        <v>82</v>
      </c>
      <c r="K87" s="44">
        <v>108</v>
      </c>
      <c r="L87" s="43">
        <v>2</v>
      </c>
    </row>
    <row r="88" spans="1:12" ht="14.5" x14ac:dyDescent="0.35">
      <c r="A88" s="23"/>
      <c r="B88" s="15"/>
      <c r="C88" s="11"/>
      <c r="D88" s="6" t="s">
        <v>32</v>
      </c>
      <c r="E88" s="42" t="s">
        <v>48</v>
      </c>
      <c r="F88" s="43">
        <v>35</v>
      </c>
      <c r="G88" s="43">
        <v>2</v>
      </c>
      <c r="H88" s="43">
        <v>0</v>
      </c>
      <c r="I88" s="43">
        <v>12</v>
      </c>
      <c r="J88" s="43">
        <v>61</v>
      </c>
      <c r="K88" s="44">
        <v>109</v>
      </c>
      <c r="L88" s="43">
        <v>1.7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0">SUM(G82:G88)</f>
        <v>24</v>
      </c>
      <c r="H89" s="19">
        <f t="shared" ref="H89" si="41">SUM(H82:H88)</f>
        <v>24</v>
      </c>
      <c r="I89" s="19">
        <f t="shared" ref="I89" si="42">SUM(I82:I88)</f>
        <v>106</v>
      </c>
      <c r="J89" s="19">
        <f t="shared" ref="J89:L89" si="43">SUM(J82:J88)</f>
        <v>724</v>
      </c>
      <c r="K89" s="25"/>
      <c r="L89" s="19">
        <f t="shared" si="43"/>
        <v>67.000000000000014</v>
      </c>
    </row>
    <row r="90" spans="1:12" ht="14.5" x14ac:dyDescent="0.35">
      <c r="A90" s="26">
        <f>A82</f>
        <v>1</v>
      </c>
      <c r="B90" s="13">
        <v>6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1</v>
      </c>
      <c r="H90" s="43">
        <v>4</v>
      </c>
      <c r="I90" s="43">
        <v>6</v>
      </c>
      <c r="J90" s="43">
        <v>69</v>
      </c>
      <c r="K90" s="44">
        <v>119</v>
      </c>
      <c r="L90" s="43">
        <v>4.8600000000000003</v>
      </c>
    </row>
    <row r="91" spans="1:12" ht="14.5" x14ac:dyDescent="0.3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2</v>
      </c>
      <c r="H91" s="43">
        <v>4</v>
      </c>
      <c r="I91" s="43">
        <v>10</v>
      </c>
      <c r="J91" s="43">
        <v>85</v>
      </c>
      <c r="K91" s="44">
        <v>132</v>
      </c>
      <c r="L91" s="43">
        <v>4.12</v>
      </c>
    </row>
    <row r="92" spans="1:12" ht="14.5" x14ac:dyDescent="0.35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16</v>
      </c>
      <c r="H92" s="43">
        <v>16</v>
      </c>
      <c r="I92" s="43">
        <v>13</v>
      </c>
      <c r="J92" s="43">
        <v>258</v>
      </c>
      <c r="K92" s="44">
        <v>381</v>
      </c>
      <c r="L92" s="43">
        <v>39.54</v>
      </c>
    </row>
    <row r="93" spans="1:12" ht="14.5" x14ac:dyDescent="0.3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7</v>
      </c>
      <c r="H93" s="43">
        <v>10</v>
      </c>
      <c r="I93" s="43">
        <v>24</v>
      </c>
      <c r="J93" s="43">
        <v>137</v>
      </c>
      <c r="K93" s="44">
        <v>248</v>
      </c>
      <c r="L93" s="43">
        <v>9</v>
      </c>
    </row>
    <row r="94" spans="1:12" ht="14.5" x14ac:dyDescent="0.3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</v>
      </c>
      <c r="H94" s="43">
        <v>0</v>
      </c>
      <c r="I94" s="43">
        <v>20</v>
      </c>
      <c r="J94" s="43">
        <v>81</v>
      </c>
      <c r="K94" s="44">
        <v>512</v>
      </c>
      <c r="L94" s="43">
        <v>5.78</v>
      </c>
    </row>
    <row r="95" spans="1:12" ht="14.5" x14ac:dyDescent="0.35">
      <c r="A95" s="23"/>
      <c r="B95" s="15"/>
      <c r="C95" s="11"/>
      <c r="D95" s="7" t="s">
        <v>31</v>
      </c>
      <c r="E95" s="42" t="s">
        <v>47</v>
      </c>
      <c r="F95" s="43">
        <v>35</v>
      </c>
      <c r="G95" s="43">
        <v>3</v>
      </c>
      <c r="H95" s="43">
        <v>1</v>
      </c>
      <c r="I95" s="43">
        <v>17</v>
      </c>
      <c r="J95" s="43">
        <v>82</v>
      </c>
      <c r="K95" s="44">
        <v>108</v>
      </c>
      <c r="L95" s="43">
        <v>2</v>
      </c>
    </row>
    <row r="96" spans="1:12" ht="14.5" x14ac:dyDescent="0.35">
      <c r="A96" s="23"/>
      <c r="B96" s="15"/>
      <c r="C96" s="11"/>
      <c r="D96" s="7" t="s">
        <v>32</v>
      </c>
      <c r="E96" s="42" t="s">
        <v>48</v>
      </c>
      <c r="F96" s="43">
        <v>35</v>
      </c>
      <c r="G96" s="43">
        <v>2</v>
      </c>
      <c r="H96" s="43">
        <v>0</v>
      </c>
      <c r="I96" s="43">
        <v>12</v>
      </c>
      <c r="J96" s="43">
        <v>61</v>
      </c>
      <c r="K96" s="44">
        <v>109</v>
      </c>
      <c r="L96" s="43">
        <v>1.7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4">SUM(G90:G98)</f>
        <v>31</v>
      </c>
      <c r="H99" s="19">
        <f t="shared" ref="H99" si="45">SUM(H90:H98)</f>
        <v>35</v>
      </c>
      <c r="I99" s="19">
        <f t="shared" ref="I99" si="46">SUM(I90:I98)</f>
        <v>102</v>
      </c>
      <c r="J99" s="19">
        <f t="shared" ref="J99:L99" si="47">SUM(J90:J98)</f>
        <v>773</v>
      </c>
      <c r="K99" s="25">
        <f>SUM(K90:K98)</f>
        <v>1609</v>
      </c>
      <c r="L99" s="19">
        <f t="shared" si="47"/>
        <v>67</v>
      </c>
    </row>
    <row r="100" spans="1:12" ht="15.75" customHeight="1" x14ac:dyDescent="0.25">
      <c r="A100" s="29">
        <f>A82</f>
        <v>1</v>
      </c>
      <c r="B100" s="30">
        <v>6</v>
      </c>
      <c r="C100" s="54" t="s">
        <v>4</v>
      </c>
      <c r="D100" s="55"/>
      <c r="E100" s="31"/>
      <c r="F100" s="32">
        <f t="shared" ref="F100:L100" si="48">F99</f>
        <v>770</v>
      </c>
      <c r="G100" s="32">
        <f t="shared" si="48"/>
        <v>31</v>
      </c>
      <c r="H100" s="32">
        <f t="shared" si="48"/>
        <v>35</v>
      </c>
      <c r="I100" s="32">
        <f t="shared" si="48"/>
        <v>102</v>
      </c>
      <c r="J100" s="32">
        <f t="shared" si="48"/>
        <v>773</v>
      </c>
      <c r="K100" s="32">
        <f t="shared" si="48"/>
        <v>1609</v>
      </c>
      <c r="L100" s="32">
        <f t="shared" si="48"/>
        <v>67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9">SUM(G101:G107)</f>
        <v>0</v>
      </c>
      <c r="H108" s="19">
        <f t="shared" si="49"/>
        <v>0</v>
      </c>
      <c r="I108" s="19">
        <f t="shared" si="49"/>
        <v>0</v>
      </c>
      <c r="J108" s="19">
        <f t="shared" si="49"/>
        <v>0</v>
      </c>
      <c r="K108" s="25"/>
      <c r="L108" s="19">
        <f t="shared" ref="L108" si="50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1</v>
      </c>
      <c r="H109" s="43">
        <v>4</v>
      </c>
      <c r="I109" s="43">
        <v>11</v>
      </c>
      <c r="J109" s="43">
        <v>83</v>
      </c>
      <c r="K109" s="44">
        <v>30</v>
      </c>
      <c r="L109" s="43">
        <v>1.26</v>
      </c>
    </row>
    <row r="110" spans="1:12" ht="14.5" x14ac:dyDescent="0.35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8</v>
      </c>
      <c r="H110" s="43">
        <v>4</v>
      </c>
      <c r="I110" s="43">
        <v>12</v>
      </c>
      <c r="J110" s="43">
        <v>115</v>
      </c>
      <c r="K110" s="44">
        <v>150</v>
      </c>
      <c r="L110" s="43">
        <v>18.190000000000001</v>
      </c>
    </row>
    <row r="111" spans="1:12" ht="14.5" x14ac:dyDescent="0.35">
      <c r="A111" s="23"/>
      <c r="B111" s="15"/>
      <c r="C111" s="11"/>
      <c r="D111" s="7" t="s">
        <v>28</v>
      </c>
      <c r="E111" s="42" t="s">
        <v>76</v>
      </c>
      <c r="F111" s="43">
        <v>80</v>
      </c>
      <c r="G111" s="43">
        <v>11</v>
      </c>
      <c r="H111" s="43">
        <v>10</v>
      </c>
      <c r="I111" s="43">
        <v>5</v>
      </c>
      <c r="J111" s="43">
        <v>170</v>
      </c>
      <c r="K111" s="44">
        <v>391</v>
      </c>
      <c r="L111" s="43">
        <v>27.95</v>
      </c>
    </row>
    <row r="112" spans="1:12" ht="14.5" x14ac:dyDescent="0.3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4</v>
      </c>
      <c r="H112" s="43">
        <v>9</v>
      </c>
      <c r="I112" s="43">
        <v>19</v>
      </c>
      <c r="J112" s="43">
        <v>170</v>
      </c>
      <c r="K112" s="44">
        <v>260</v>
      </c>
      <c r="L112" s="43">
        <v>11.62</v>
      </c>
    </row>
    <row r="113" spans="1:12" ht="14.5" x14ac:dyDescent="0.3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</v>
      </c>
      <c r="H113" s="43">
        <v>0</v>
      </c>
      <c r="I113" s="43">
        <v>23</v>
      </c>
      <c r="J113" s="43">
        <v>96</v>
      </c>
      <c r="K113" s="44">
        <v>507</v>
      </c>
      <c r="L113" s="43">
        <v>4.28</v>
      </c>
    </row>
    <row r="114" spans="1:12" ht="14.5" x14ac:dyDescent="0.35">
      <c r="A114" s="23"/>
      <c r="B114" s="15"/>
      <c r="C114" s="11"/>
      <c r="D114" s="7" t="s">
        <v>31</v>
      </c>
      <c r="E114" s="42" t="s">
        <v>47</v>
      </c>
      <c r="F114" s="43">
        <v>35</v>
      </c>
      <c r="G114" s="43">
        <v>3</v>
      </c>
      <c r="H114" s="43">
        <v>1</v>
      </c>
      <c r="I114" s="43">
        <v>17</v>
      </c>
      <c r="J114" s="43">
        <v>82</v>
      </c>
      <c r="K114" s="44">
        <v>108</v>
      </c>
      <c r="L114" s="43">
        <v>2</v>
      </c>
    </row>
    <row r="115" spans="1:12" ht="14.5" x14ac:dyDescent="0.35">
      <c r="A115" s="23"/>
      <c r="B115" s="15"/>
      <c r="C115" s="11"/>
      <c r="D115" s="7" t="s">
        <v>32</v>
      </c>
      <c r="E115" s="42" t="s">
        <v>48</v>
      </c>
      <c r="F115" s="43">
        <v>35</v>
      </c>
      <c r="G115" s="43">
        <v>2</v>
      </c>
      <c r="H115" s="43">
        <v>0</v>
      </c>
      <c r="I115" s="43">
        <v>12</v>
      </c>
      <c r="J115" s="43">
        <v>61</v>
      </c>
      <c r="K115" s="44">
        <v>109</v>
      </c>
      <c r="L115" s="43">
        <v>1.7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1">SUM(G109:G117)</f>
        <v>30</v>
      </c>
      <c r="H118" s="19">
        <f t="shared" si="51"/>
        <v>28</v>
      </c>
      <c r="I118" s="19">
        <f t="shared" si="51"/>
        <v>99</v>
      </c>
      <c r="J118" s="19">
        <f t="shared" si="51"/>
        <v>777</v>
      </c>
      <c r="K118" s="25"/>
      <c r="L118" s="19">
        <f t="shared" ref="L118" si="52">SUM(L109:L117)</f>
        <v>67.000000000000014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760</v>
      </c>
      <c r="G119" s="32">
        <f t="shared" ref="G119" si="53">G108+G118</f>
        <v>30</v>
      </c>
      <c r="H119" s="32">
        <f t="shared" ref="H119" si="54">H108+H118</f>
        <v>28</v>
      </c>
      <c r="I119" s="32">
        <f t="shared" ref="I119" si="55">I108+I118</f>
        <v>99</v>
      </c>
      <c r="J119" s="32">
        <f t="shared" ref="J119:L119" si="56">J108+J118</f>
        <v>777</v>
      </c>
      <c r="K119" s="32"/>
      <c r="L119" s="32">
        <f t="shared" si="56"/>
        <v>67.000000000000014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f t="shared" ref="L127" si="58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80</v>
      </c>
      <c r="G128" s="43">
        <v>1</v>
      </c>
      <c r="H128" s="43">
        <v>4</v>
      </c>
      <c r="I128" s="43">
        <v>4</v>
      </c>
      <c r="J128" s="43">
        <v>50</v>
      </c>
      <c r="K128" s="44">
        <v>2</v>
      </c>
      <c r="L128" s="43">
        <v>11.22</v>
      </c>
    </row>
    <row r="129" spans="1:12" ht="14.5" x14ac:dyDescent="0.3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1</v>
      </c>
      <c r="H129" s="43">
        <v>4</v>
      </c>
      <c r="I129" s="43">
        <v>6</v>
      </c>
      <c r="J129" s="43">
        <v>62</v>
      </c>
      <c r="K129" s="44">
        <v>126</v>
      </c>
      <c r="L129" s="43">
        <v>3.68</v>
      </c>
    </row>
    <row r="130" spans="1:12" ht="14.5" x14ac:dyDescent="0.35">
      <c r="A130" s="14"/>
      <c r="B130" s="15"/>
      <c r="C130" s="11"/>
      <c r="D130" s="7" t="s">
        <v>28</v>
      </c>
      <c r="E130" s="42" t="s">
        <v>81</v>
      </c>
      <c r="F130" s="43">
        <v>100</v>
      </c>
      <c r="G130" s="43">
        <v>11</v>
      </c>
      <c r="H130" s="43">
        <v>11</v>
      </c>
      <c r="I130" s="43">
        <v>3</v>
      </c>
      <c r="J130" s="43">
        <v>160</v>
      </c>
      <c r="K130" s="44">
        <v>183</v>
      </c>
      <c r="L130" s="43">
        <v>36.61</v>
      </c>
    </row>
    <row r="131" spans="1:12" ht="14.5" x14ac:dyDescent="0.3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3</v>
      </c>
      <c r="H131" s="43">
        <v>7</v>
      </c>
      <c r="I131" s="43">
        <v>15</v>
      </c>
      <c r="J131" s="43">
        <v>138</v>
      </c>
      <c r="K131" s="44">
        <v>429</v>
      </c>
      <c r="L131" s="43">
        <v>6.21</v>
      </c>
    </row>
    <row r="132" spans="1:12" ht="14.5" x14ac:dyDescent="0.3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1</v>
      </c>
      <c r="H132" s="43">
        <v>0</v>
      </c>
      <c r="I132" s="43">
        <v>27</v>
      </c>
      <c r="J132" s="43">
        <v>110</v>
      </c>
      <c r="K132" s="44">
        <v>508</v>
      </c>
      <c r="L132" s="43">
        <v>5.58</v>
      </c>
    </row>
    <row r="133" spans="1:12" ht="14.5" x14ac:dyDescent="0.35">
      <c r="A133" s="14"/>
      <c r="B133" s="15"/>
      <c r="C133" s="11"/>
      <c r="D133" s="7" t="s">
        <v>31</v>
      </c>
      <c r="E133" s="42" t="s">
        <v>47</v>
      </c>
      <c r="F133" s="43">
        <v>35</v>
      </c>
      <c r="G133" s="43">
        <v>3</v>
      </c>
      <c r="H133" s="43">
        <v>1</v>
      </c>
      <c r="I133" s="43">
        <v>17</v>
      </c>
      <c r="J133" s="43">
        <v>82</v>
      </c>
      <c r="K133" s="44">
        <v>108</v>
      </c>
      <c r="L133" s="43">
        <v>2</v>
      </c>
    </row>
    <row r="134" spans="1:12" ht="14.5" x14ac:dyDescent="0.35">
      <c r="A134" s="14"/>
      <c r="B134" s="15"/>
      <c r="C134" s="11"/>
      <c r="D134" s="7" t="s">
        <v>32</v>
      </c>
      <c r="E134" s="42" t="s">
        <v>48</v>
      </c>
      <c r="F134" s="43">
        <v>35</v>
      </c>
      <c r="G134" s="43">
        <v>2</v>
      </c>
      <c r="H134" s="43">
        <v>0</v>
      </c>
      <c r="I134" s="43">
        <v>12</v>
      </c>
      <c r="J134" s="43">
        <v>61</v>
      </c>
      <c r="K134" s="44">
        <v>109</v>
      </c>
      <c r="L134" s="43">
        <v>1.7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59">SUM(G128:G136)</f>
        <v>22</v>
      </c>
      <c r="H137" s="19">
        <f t="shared" si="59"/>
        <v>27</v>
      </c>
      <c r="I137" s="19">
        <f t="shared" si="59"/>
        <v>84</v>
      </c>
      <c r="J137" s="19">
        <f t="shared" si="59"/>
        <v>663</v>
      </c>
      <c r="K137" s="25"/>
      <c r="L137" s="19">
        <f t="shared" ref="L137" si="60">SUM(L128:L136)</f>
        <v>67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800</v>
      </c>
      <c r="G138" s="32">
        <f t="shared" ref="G138" si="61">G127+G137</f>
        <v>22</v>
      </c>
      <c r="H138" s="32">
        <f t="shared" ref="H138" si="62">H127+H137</f>
        <v>27</v>
      </c>
      <c r="I138" s="32">
        <f t="shared" ref="I138" si="63">I127+I137</f>
        <v>84</v>
      </c>
      <c r="J138" s="32">
        <f t="shared" ref="J138:L138" si="64">J127+J137</f>
        <v>663</v>
      </c>
      <c r="K138" s="32"/>
      <c r="L138" s="32">
        <f t="shared" si="64"/>
        <v>67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5">SUM(G139:G145)</f>
        <v>0</v>
      </c>
      <c r="H146" s="19">
        <f t="shared" si="65"/>
        <v>0</v>
      </c>
      <c r="I146" s="19">
        <f t="shared" si="65"/>
        <v>0</v>
      </c>
      <c r="J146" s="19">
        <f t="shared" si="65"/>
        <v>0</v>
      </c>
      <c r="K146" s="25"/>
      <c r="L146" s="19">
        <f t="shared" ref="L146" si="66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>
        <v>60</v>
      </c>
      <c r="G147" s="43">
        <v>2</v>
      </c>
      <c r="H147" s="43">
        <v>7</v>
      </c>
      <c r="I147" s="43">
        <v>6</v>
      </c>
      <c r="J147" s="43">
        <v>92</v>
      </c>
      <c r="K147" s="44">
        <v>65</v>
      </c>
      <c r="L147" s="43">
        <v>5.13</v>
      </c>
    </row>
    <row r="148" spans="1:12" ht="14.5" x14ac:dyDescent="0.35">
      <c r="A148" s="23"/>
      <c r="B148" s="15"/>
      <c r="C148" s="11"/>
      <c r="D148" s="7" t="s">
        <v>27</v>
      </c>
      <c r="E148" s="42"/>
      <c r="F148" s="43">
        <v>200</v>
      </c>
      <c r="G148" s="43">
        <v>1</v>
      </c>
      <c r="H148" s="43">
        <v>4</v>
      </c>
      <c r="I148" s="43">
        <v>6</v>
      </c>
      <c r="J148" s="43">
        <v>66</v>
      </c>
      <c r="K148" s="44">
        <v>142</v>
      </c>
      <c r="L148" s="43">
        <v>2.5299999999999998</v>
      </c>
    </row>
    <row r="149" spans="1:12" ht="14.5" x14ac:dyDescent="0.35">
      <c r="A149" s="23"/>
      <c r="B149" s="15"/>
      <c r="C149" s="11"/>
      <c r="D149" s="7" t="s">
        <v>28</v>
      </c>
      <c r="E149" s="42"/>
      <c r="F149" s="43">
        <v>90</v>
      </c>
      <c r="G149" s="43">
        <v>14</v>
      </c>
      <c r="H149" s="43">
        <v>14</v>
      </c>
      <c r="I149" s="43">
        <v>11</v>
      </c>
      <c r="J149" s="43">
        <v>229</v>
      </c>
      <c r="K149" s="44">
        <v>381</v>
      </c>
      <c r="L149" s="43">
        <v>47.99</v>
      </c>
    </row>
    <row r="150" spans="1:12" ht="14.5" x14ac:dyDescent="0.35">
      <c r="A150" s="23"/>
      <c r="B150" s="15"/>
      <c r="C150" s="11"/>
      <c r="D150" s="7" t="s">
        <v>29</v>
      </c>
      <c r="E150" s="42"/>
      <c r="F150" s="43">
        <v>150</v>
      </c>
      <c r="G150" s="43">
        <v>6</v>
      </c>
      <c r="H150" s="43">
        <v>1</v>
      </c>
      <c r="I150" s="43">
        <v>29</v>
      </c>
      <c r="J150" s="43">
        <v>145</v>
      </c>
      <c r="K150" s="44">
        <v>291</v>
      </c>
      <c r="L150" s="43">
        <v>5.76</v>
      </c>
    </row>
    <row r="151" spans="1:12" ht="14.5" x14ac:dyDescent="0.35">
      <c r="A151" s="23"/>
      <c r="B151" s="15"/>
      <c r="C151" s="11"/>
      <c r="D151" s="7" t="s">
        <v>30</v>
      </c>
      <c r="E151" s="42"/>
      <c r="F151" s="43">
        <v>200</v>
      </c>
      <c r="G151" s="43">
        <v>0</v>
      </c>
      <c r="H151" s="43">
        <v>0</v>
      </c>
      <c r="I151" s="43">
        <v>0</v>
      </c>
      <c r="J151" s="43">
        <v>60</v>
      </c>
      <c r="K151" s="44">
        <v>493</v>
      </c>
      <c r="L151" s="43">
        <v>1.89</v>
      </c>
    </row>
    <row r="152" spans="1:12" ht="14.5" x14ac:dyDescent="0.35">
      <c r="A152" s="23"/>
      <c r="B152" s="15"/>
      <c r="C152" s="11"/>
      <c r="D152" s="7" t="s">
        <v>31</v>
      </c>
      <c r="E152" s="42"/>
      <c r="F152" s="43">
        <v>35</v>
      </c>
      <c r="G152" s="43">
        <v>3</v>
      </c>
      <c r="H152" s="43">
        <v>1</v>
      </c>
      <c r="I152" s="43">
        <v>17</v>
      </c>
      <c r="J152" s="43">
        <v>82</v>
      </c>
      <c r="K152" s="44">
        <v>108</v>
      </c>
      <c r="L152" s="43">
        <v>2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>
        <v>35</v>
      </c>
      <c r="G153" s="43">
        <v>2</v>
      </c>
      <c r="H153" s="43">
        <v>0</v>
      </c>
      <c r="I153" s="43">
        <v>12</v>
      </c>
      <c r="J153" s="43">
        <v>61</v>
      </c>
      <c r="K153" s="44">
        <v>109</v>
      </c>
      <c r="L153" s="43">
        <v>1.7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67">SUM(G147:G155)</f>
        <v>28</v>
      </c>
      <c r="H156" s="19">
        <f t="shared" si="67"/>
        <v>27</v>
      </c>
      <c r="I156" s="19">
        <f t="shared" si="67"/>
        <v>81</v>
      </c>
      <c r="J156" s="19">
        <f t="shared" si="67"/>
        <v>735</v>
      </c>
      <c r="K156" s="25"/>
      <c r="L156" s="19">
        <f t="shared" ref="L156" si="68">SUM(L147:L155)</f>
        <v>67.000000000000014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770</v>
      </c>
      <c r="G157" s="32">
        <f t="shared" ref="G157" si="69">G146+G156</f>
        <v>28</v>
      </c>
      <c r="H157" s="32">
        <f t="shared" ref="H157" si="70">H146+H156</f>
        <v>27</v>
      </c>
      <c r="I157" s="32">
        <f t="shared" ref="I157" si="71">I146+I156</f>
        <v>81</v>
      </c>
      <c r="J157" s="32">
        <f t="shared" ref="J157:L157" si="72">J146+J156</f>
        <v>735</v>
      </c>
      <c r="K157" s="32"/>
      <c r="L157" s="32">
        <f t="shared" si="72"/>
        <v>67.000000000000014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83</v>
      </c>
      <c r="F166" s="43">
        <v>80</v>
      </c>
      <c r="G166" s="43">
        <v>1</v>
      </c>
      <c r="H166" s="43">
        <v>4</v>
      </c>
      <c r="I166" s="43">
        <v>3</v>
      </c>
      <c r="J166" s="43">
        <v>48</v>
      </c>
      <c r="K166" s="44">
        <v>19</v>
      </c>
      <c r="L166" s="43">
        <v>11.53</v>
      </c>
    </row>
    <row r="167" spans="1:12" ht="14.5" x14ac:dyDescent="0.3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2</v>
      </c>
      <c r="H167" s="43">
        <v>4</v>
      </c>
      <c r="I167" s="43">
        <v>13</v>
      </c>
      <c r="J167" s="43">
        <v>97</v>
      </c>
      <c r="K167" s="44">
        <v>134</v>
      </c>
      <c r="L167" s="43">
        <v>14.02</v>
      </c>
    </row>
    <row r="168" spans="1:12" ht="14.5" x14ac:dyDescent="0.35">
      <c r="A168" s="23"/>
      <c r="B168" s="15"/>
      <c r="C168" s="11"/>
      <c r="D168" s="7" t="s">
        <v>28</v>
      </c>
      <c r="E168" s="42" t="s">
        <v>85</v>
      </c>
      <c r="F168" s="43">
        <v>100</v>
      </c>
      <c r="G168" s="43">
        <v>10</v>
      </c>
      <c r="H168" s="43">
        <v>0</v>
      </c>
      <c r="I168" s="43">
        <v>5</v>
      </c>
      <c r="J168" s="43">
        <v>102</v>
      </c>
      <c r="K168" s="44">
        <v>343</v>
      </c>
      <c r="L168" s="43">
        <v>18.739999999999998</v>
      </c>
    </row>
    <row r="169" spans="1:12" ht="14.5" x14ac:dyDescent="0.35">
      <c r="A169" s="23"/>
      <c r="B169" s="15"/>
      <c r="C169" s="11"/>
      <c r="D169" s="7" t="s">
        <v>29</v>
      </c>
      <c r="E169" s="42" t="s">
        <v>86</v>
      </c>
      <c r="F169" s="43">
        <v>150</v>
      </c>
      <c r="G169" s="43">
        <v>4</v>
      </c>
      <c r="H169" s="43">
        <v>6</v>
      </c>
      <c r="I169" s="43">
        <v>34</v>
      </c>
      <c r="J169" s="43">
        <v>205</v>
      </c>
      <c r="K169" s="44">
        <v>414</v>
      </c>
      <c r="L169" s="43">
        <v>12.23</v>
      </c>
    </row>
    <row r="170" spans="1:12" ht="14.5" x14ac:dyDescent="0.3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</v>
      </c>
      <c r="H170" s="43">
        <v>0</v>
      </c>
      <c r="I170" s="43">
        <v>23</v>
      </c>
      <c r="J170" s="43">
        <v>96</v>
      </c>
      <c r="K170" s="44">
        <v>507</v>
      </c>
      <c r="L170" s="43">
        <v>6.78</v>
      </c>
    </row>
    <row r="171" spans="1:12" ht="14.5" x14ac:dyDescent="0.35">
      <c r="A171" s="23"/>
      <c r="B171" s="15"/>
      <c r="C171" s="11"/>
      <c r="D171" s="7" t="s">
        <v>31</v>
      </c>
      <c r="E171" s="42" t="s">
        <v>47</v>
      </c>
      <c r="F171" s="43">
        <v>35</v>
      </c>
      <c r="G171" s="43">
        <v>3</v>
      </c>
      <c r="H171" s="43">
        <v>1</v>
      </c>
      <c r="I171" s="43">
        <v>17</v>
      </c>
      <c r="J171" s="43">
        <v>82</v>
      </c>
      <c r="K171" s="44">
        <v>108</v>
      </c>
      <c r="L171" s="43">
        <v>2</v>
      </c>
    </row>
    <row r="172" spans="1:12" ht="14.5" x14ac:dyDescent="0.35">
      <c r="A172" s="23"/>
      <c r="B172" s="15"/>
      <c r="C172" s="11"/>
      <c r="D172" s="7" t="s">
        <v>32</v>
      </c>
      <c r="E172" s="42" t="s">
        <v>48</v>
      </c>
      <c r="F172" s="43">
        <v>35</v>
      </c>
      <c r="G172" s="43">
        <v>2</v>
      </c>
      <c r="H172" s="43">
        <v>0</v>
      </c>
      <c r="I172" s="43">
        <v>12</v>
      </c>
      <c r="J172" s="43">
        <v>61</v>
      </c>
      <c r="K172" s="44">
        <v>109</v>
      </c>
      <c r="L172" s="43">
        <v>1.7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75">SUM(G166:G174)</f>
        <v>23</v>
      </c>
      <c r="H175" s="19">
        <f t="shared" si="75"/>
        <v>15</v>
      </c>
      <c r="I175" s="19">
        <f t="shared" si="75"/>
        <v>107</v>
      </c>
      <c r="J175" s="19">
        <f t="shared" si="75"/>
        <v>691</v>
      </c>
      <c r="K175" s="25"/>
      <c r="L175" s="19">
        <f t="shared" ref="L175" si="76">SUM(L166:L174)</f>
        <v>67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77">G165+G175</f>
        <v>23</v>
      </c>
      <c r="H176" s="32">
        <f t="shared" ref="H176" si="78">H165+H175</f>
        <v>15</v>
      </c>
      <c r="I176" s="32">
        <f t="shared" ref="I176" si="79">I165+I175</f>
        <v>107</v>
      </c>
      <c r="J176" s="32">
        <f t="shared" ref="J176:L176" si="80">J165+J175</f>
        <v>691</v>
      </c>
      <c r="K176" s="32"/>
      <c r="L176" s="32">
        <f t="shared" si="80"/>
        <v>67</v>
      </c>
    </row>
    <row r="177" spans="1:12" ht="14.5" x14ac:dyDescent="0.35">
      <c r="A177" s="20">
        <v>2</v>
      </c>
      <c r="B177" s="21">
        <v>5</v>
      </c>
      <c r="C177" s="22" t="s">
        <v>25</v>
      </c>
      <c r="D177" s="5" t="s">
        <v>26</v>
      </c>
      <c r="E177" s="39" t="s">
        <v>87</v>
      </c>
      <c r="F177" s="40">
        <v>80</v>
      </c>
      <c r="G177" s="40">
        <v>1</v>
      </c>
      <c r="H177" s="40">
        <v>8</v>
      </c>
      <c r="I177" s="40">
        <v>8</v>
      </c>
      <c r="J177" s="40">
        <v>81</v>
      </c>
      <c r="K177" s="41">
        <v>17</v>
      </c>
      <c r="L177" s="40">
        <v>10.3</v>
      </c>
    </row>
    <row r="178" spans="1:12" ht="14.5" x14ac:dyDescent="0.35">
      <c r="A178" s="23"/>
      <c r="B178" s="15"/>
      <c r="C178" s="11"/>
      <c r="D178" s="6" t="s">
        <v>27</v>
      </c>
      <c r="E178" s="42" t="s">
        <v>65</v>
      </c>
      <c r="F178" s="43">
        <v>200</v>
      </c>
      <c r="G178" s="43">
        <v>2</v>
      </c>
      <c r="H178" s="43">
        <v>4</v>
      </c>
      <c r="I178" s="43">
        <v>12</v>
      </c>
      <c r="J178" s="43">
        <v>90</v>
      </c>
      <c r="K178" s="44">
        <v>154</v>
      </c>
      <c r="L178" s="43">
        <v>2.27</v>
      </c>
    </row>
    <row r="179" spans="1:12" ht="14.5" x14ac:dyDescent="0.35">
      <c r="A179" s="23"/>
      <c r="B179" s="15"/>
      <c r="C179" s="11"/>
      <c r="D179" s="7" t="s">
        <v>28</v>
      </c>
      <c r="E179" s="42" t="s">
        <v>88</v>
      </c>
      <c r="F179" s="43">
        <v>200</v>
      </c>
      <c r="G179" s="43">
        <v>16</v>
      </c>
      <c r="H179" s="43">
        <v>17</v>
      </c>
      <c r="I179" s="43">
        <v>21</v>
      </c>
      <c r="J179" s="43">
        <v>306</v>
      </c>
      <c r="K179" s="44">
        <v>364</v>
      </c>
      <c r="L179" s="43">
        <v>45.83</v>
      </c>
    </row>
    <row r="180" spans="1:12" ht="14.5" x14ac:dyDescent="0.3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30</v>
      </c>
      <c r="E181" s="42" t="s">
        <v>67</v>
      </c>
      <c r="F181" s="43">
        <v>200</v>
      </c>
      <c r="G181" s="43">
        <v>0</v>
      </c>
      <c r="H181" s="43">
        <v>0</v>
      </c>
      <c r="I181" s="43">
        <v>25</v>
      </c>
      <c r="J181" s="43">
        <v>96</v>
      </c>
      <c r="K181" s="44">
        <v>157</v>
      </c>
      <c r="L181" s="43">
        <v>4.9000000000000004</v>
      </c>
    </row>
    <row r="182" spans="1:12" ht="14.5" x14ac:dyDescent="0.35">
      <c r="A182" s="23"/>
      <c r="B182" s="15"/>
      <c r="C182" s="11"/>
      <c r="D182" s="6" t="s">
        <v>31</v>
      </c>
      <c r="E182" s="42" t="s">
        <v>89</v>
      </c>
      <c r="F182" s="43">
        <v>35</v>
      </c>
      <c r="G182" s="43">
        <v>3</v>
      </c>
      <c r="H182" s="43">
        <v>1</v>
      </c>
      <c r="I182" s="43">
        <v>17</v>
      </c>
      <c r="J182" s="43">
        <v>82</v>
      </c>
      <c r="K182" s="44">
        <v>108</v>
      </c>
      <c r="L182" s="43">
        <v>2</v>
      </c>
    </row>
    <row r="183" spans="1:12" ht="14.5" x14ac:dyDescent="0.35">
      <c r="A183" s="23"/>
      <c r="B183" s="15"/>
      <c r="C183" s="11"/>
      <c r="D183" s="6" t="s">
        <v>32</v>
      </c>
      <c r="E183" s="42" t="s">
        <v>48</v>
      </c>
      <c r="F183" s="43">
        <v>35</v>
      </c>
      <c r="G183" s="43">
        <v>2</v>
      </c>
      <c r="H183" s="43">
        <v>0</v>
      </c>
      <c r="I183" s="43">
        <v>12</v>
      </c>
      <c r="J183" s="43">
        <v>61</v>
      </c>
      <c r="K183" s="44">
        <v>109</v>
      </c>
      <c r="L183" s="43">
        <v>1.7</v>
      </c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1">SUM(G177:G183)</f>
        <v>24</v>
      </c>
      <c r="H184" s="19">
        <f t="shared" si="81"/>
        <v>30</v>
      </c>
      <c r="I184" s="19">
        <f t="shared" si="81"/>
        <v>95</v>
      </c>
      <c r="J184" s="19">
        <f t="shared" si="81"/>
        <v>716</v>
      </c>
      <c r="K184" s="25"/>
      <c r="L184" s="19">
        <f t="shared" ref="L184" si="82">SUM(L177:L183)</f>
        <v>67</v>
      </c>
    </row>
    <row r="185" spans="1:12" ht="14.5" x14ac:dyDescent="0.35">
      <c r="A185" s="26">
        <f>A177</f>
        <v>2</v>
      </c>
      <c r="B185" s="13">
        <v>6</v>
      </c>
      <c r="C185" s="10" t="s">
        <v>25</v>
      </c>
      <c r="D185" s="7" t="s">
        <v>26</v>
      </c>
      <c r="E185" s="42" t="s">
        <v>90</v>
      </c>
      <c r="F185" s="43">
        <v>60</v>
      </c>
      <c r="G185" s="43">
        <v>1</v>
      </c>
      <c r="H185" s="43">
        <v>6</v>
      </c>
      <c r="I185" s="43">
        <v>6</v>
      </c>
      <c r="J185" s="43">
        <v>82</v>
      </c>
      <c r="K185" s="44">
        <v>4</v>
      </c>
      <c r="L185" s="43">
        <v>4.0599999999999996</v>
      </c>
    </row>
    <row r="186" spans="1:12" ht="14.5" x14ac:dyDescent="0.3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2</v>
      </c>
      <c r="H186" s="43">
        <v>2</v>
      </c>
      <c r="I186" s="43">
        <v>15</v>
      </c>
      <c r="J186" s="43">
        <v>89</v>
      </c>
      <c r="K186" s="44">
        <v>158</v>
      </c>
      <c r="L186" s="43">
        <v>1.05</v>
      </c>
    </row>
    <row r="187" spans="1:12" ht="14.5" x14ac:dyDescent="0.35">
      <c r="A187" s="23"/>
      <c r="B187" s="15"/>
      <c r="C187" s="11"/>
      <c r="D187" s="7" t="s">
        <v>28</v>
      </c>
      <c r="E187" s="42" t="s">
        <v>91</v>
      </c>
      <c r="F187" s="43">
        <v>90</v>
      </c>
      <c r="G187" s="43">
        <v>12</v>
      </c>
      <c r="H187" s="43">
        <v>9</v>
      </c>
      <c r="I187" s="43">
        <v>7</v>
      </c>
      <c r="J187" s="43">
        <v>151</v>
      </c>
      <c r="K187" s="44">
        <v>412</v>
      </c>
      <c r="L187" s="43">
        <v>46.16</v>
      </c>
    </row>
    <row r="188" spans="1:12" ht="14.5" x14ac:dyDescent="0.35">
      <c r="A188" s="23"/>
      <c r="B188" s="15"/>
      <c r="C188" s="11"/>
      <c r="D188" s="7" t="s">
        <v>29</v>
      </c>
      <c r="E188" s="42" t="s">
        <v>72</v>
      </c>
      <c r="F188" s="43">
        <v>150</v>
      </c>
      <c r="G188" s="43">
        <v>7</v>
      </c>
      <c r="H188" s="43">
        <v>10</v>
      </c>
      <c r="I188" s="43">
        <v>24</v>
      </c>
      <c r="J188" s="43">
        <v>137</v>
      </c>
      <c r="K188" s="44">
        <v>248</v>
      </c>
      <c r="L188" s="43">
        <v>9</v>
      </c>
    </row>
    <row r="189" spans="1:12" ht="14.5" x14ac:dyDescent="0.3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</v>
      </c>
      <c r="H189" s="43">
        <v>0</v>
      </c>
      <c r="I189" s="43">
        <v>151</v>
      </c>
      <c r="J189" s="43">
        <v>61</v>
      </c>
      <c r="K189" s="44">
        <v>494</v>
      </c>
      <c r="L189" s="43">
        <v>3.03</v>
      </c>
    </row>
    <row r="190" spans="1:12" ht="14.5" x14ac:dyDescent="0.35">
      <c r="A190" s="23"/>
      <c r="B190" s="15"/>
      <c r="C190" s="11"/>
      <c r="D190" s="7" t="s">
        <v>31</v>
      </c>
      <c r="E190" s="42" t="s">
        <v>89</v>
      </c>
      <c r="F190" s="43">
        <v>35</v>
      </c>
      <c r="G190" s="43">
        <v>3</v>
      </c>
      <c r="H190" s="43">
        <v>1</v>
      </c>
      <c r="I190" s="43">
        <v>17</v>
      </c>
      <c r="J190" s="43">
        <v>82</v>
      </c>
      <c r="K190" s="44">
        <v>108</v>
      </c>
      <c r="L190" s="43">
        <v>2</v>
      </c>
    </row>
    <row r="191" spans="1:12" ht="14.5" x14ac:dyDescent="0.35">
      <c r="A191" s="23"/>
      <c r="B191" s="15"/>
      <c r="C191" s="11"/>
      <c r="D191" s="7" t="s">
        <v>32</v>
      </c>
      <c r="E191" s="42" t="s">
        <v>48</v>
      </c>
      <c r="F191" s="43">
        <v>35</v>
      </c>
      <c r="G191" s="43">
        <v>2</v>
      </c>
      <c r="H191" s="43">
        <v>0</v>
      </c>
      <c r="I191" s="43">
        <v>12</v>
      </c>
      <c r="J191" s="43">
        <v>61</v>
      </c>
      <c r="K191" s="44">
        <v>109</v>
      </c>
      <c r="L191" s="43">
        <v>1.7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3">SUM(G185:G193)</f>
        <v>27</v>
      </c>
      <c r="H194" s="19">
        <f t="shared" si="83"/>
        <v>28</v>
      </c>
      <c r="I194" s="19">
        <f t="shared" si="83"/>
        <v>232</v>
      </c>
      <c r="J194" s="19">
        <f t="shared" si="83"/>
        <v>663</v>
      </c>
      <c r="K194" s="25"/>
      <c r="L194" s="19">
        <f t="shared" ref="L194" si="84">SUM(L185:L193)</f>
        <v>67</v>
      </c>
    </row>
    <row r="195" spans="1:12" ht="14.5" x14ac:dyDescent="0.25">
      <c r="A195" s="29">
        <f>A177</f>
        <v>2</v>
      </c>
      <c r="B195" s="30">
        <v>6</v>
      </c>
      <c r="C195" s="54" t="s">
        <v>4</v>
      </c>
      <c r="D195" s="55"/>
      <c r="E195" s="31"/>
      <c r="F195" s="32">
        <f>F194</f>
        <v>770</v>
      </c>
      <c r="G195" s="32">
        <f>G194</f>
        <v>27</v>
      </c>
      <c r="H195" s="32">
        <f>H194</f>
        <v>28</v>
      </c>
      <c r="I195" s="32">
        <f>I194</f>
        <v>232</v>
      </c>
      <c r="J195" s="32">
        <f>J194</f>
        <v>663</v>
      </c>
      <c r="K195" s="32"/>
      <c r="L195" s="32">
        <f>L194</f>
        <v>67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786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27.1</v>
      </c>
      <c r="H196" s="34">
        <f t="shared" si="85"/>
        <v>26.5</v>
      </c>
      <c r="I196" s="34">
        <f t="shared" si="85"/>
        <v>107</v>
      </c>
      <c r="J196" s="34">
        <f t="shared" si="85"/>
        <v>725.8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67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Машкова</cp:lastModifiedBy>
  <dcterms:created xsi:type="dcterms:W3CDTF">2022-05-16T14:23:56Z</dcterms:created>
  <dcterms:modified xsi:type="dcterms:W3CDTF">2025-02-17T16:14:26Z</dcterms:modified>
</cp:coreProperties>
</file>